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/>
  </bookViews>
  <sheets>
    <sheet name="Chinh thức" sheetId="1" r:id="rId1"/>
    <sheet name="Sheet1 (2)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H6" i="1"/>
  <c r="H9" i="1"/>
  <c r="H10" i="1"/>
  <c r="H14" i="1"/>
  <c r="H17" i="1"/>
  <c r="G9" i="1"/>
  <c r="G10" i="1"/>
  <c r="G14" i="1"/>
  <c r="G15" i="1"/>
  <c r="H15" i="1" s="1"/>
  <c r="G16" i="1"/>
  <c r="H16" i="1" s="1"/>
  <c r="G17" i="1"/>
  <c r="E8" i="1"/>
  <c r="G8" i="1" s="1"/>
  <c r="H8" i="1" s="1"/>
  <c r="E9" i="1"/>
  <c r="E10" i="1"/>
  <c r="E14" i="1"/>
  <c r="E15" i="1"/>
  <c r="E16" i="1"/>
  <c r="E17" i="1"/>
  <c r="D8" i="1"/>
  <c r="D9" i="1"/>
  <c r="D10" i="1"/>
  <c r="D11" i="1"/>
  <c r="E11" i="1" s="1"/>
  <c r="G11" i="1" s="1"/>
  <c r="H11" i="1" s="1"/>
  <c r="D12" i="1"/>
  <c r="E12" i="1" s="1"/>
  <c r="G12" i="1" s="1"/>
  <c r="H12" i="1" s="1"/>
  <c r="D13" i="1"/>
  <c r="E13" i="1" s="1"/>
  <c r="G13" i="1" s="1"/>
  <c r="H13" i="1" s="1"/>
  <c r="D14" i="1"/>
  <c r="D15" i="1"/>
  <c r="D16" i="1"/>
  <c r="D17" i="1"/>
  <c r="E12" i="2"/>
  <c r="G12" i="2" s="1"/>
  <c r="H12" i="2" s="1"/>
  <c r="D12" i="2"/>
  <c r="E11" i="2"/>
  <c r="G11" i="2" s="1"/>
  <c r="H11" i="2" s="1"/>
  <c r="D11" i="2"/>
  <c r="E7" i="2"/>
  <c r="G7" i="2" s="1"/>
  <c r="H7" i="2" s="1"/>
  <c r="D7" i="2"/>
  <c r="E6" i="2"/>
  <c r="G6" i="2" s="1"/>
  <c r="H6" i="2" s="1"/>
  <c r="D6" i="2"/>
  <c r="D7" i="1" l="1"/>
  <c r="E7" i="1" s="1"/>
  <c r="G7" i="1" s="1"/>
  <c r="H7" i="1" s="1"/>
  <c r="D6" i="1"/>
  <c r="E6" i="1" s="1"/>
  <c r="G6" i="1" s="1"/>
</calcChain>
</file>

<file path=xl/sharedStrings.xml><?xml version="1.0" encoding="utf-8"?>
<sst xmlns="http://schemas.openxmlformats.org/spreadsheetml/2006/main" count="38" uniqueCount="21">
  <si>
    <t>Khoa</t>
  </si>
  <si>
    <t>Tổng Tín chỉ LT/HKI/lớp</t>
  </si>
  <si>
    <t>Khóa</t>
  </si>
  <si>
    <t>Tổng số tiết/lớp/HKI</t>
  </si>
  <si>
    <t>Số phòng học cần có</t>
  </si>
  <si>
    <t>18C1</t>
  </si>
  <si>
    <t>CN Điện - Điện tử</t>
  </si>
  <si>
    <t>PHÂN BỔ PHÒNG HỌC HỌC KỲ 1 NĂM HỌC 2018 - 2019</t>
  </si>
  <si>
    <t>Số phòng cấp</t>
  </si>
  <si>
    <t>18T4</t>
  </si>
  <si>
    <t>Tổng số lớp/khóa</t>
  </si>
  <si>
    <t>Tổng số tiết/khóa</t>
  </si>
  <si>
    <t>Số tiết LT/tuần/lớp</t>
  </si>
  <si>
    <t>17T4</t>
  </si>
  <si>
    <t>16 TCCN
(9+3)</t>
  </si>
  <si>
    <t>16 TCN
(9+3)</t>
  </si>
  <si>
    <t xml:space="preserve">
1
</t>
  </si>
  <si>
    <t>17 C1</t>
  </si>
  <si>
    <t>CN ôtô</t>
  </si>
  <si>
    <t>16 CĐCN</t>
  </si>
  <si>
    <t>16 CĐN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</si>
</sst>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topLeftCell="B4" workbookViewId="0">
      <selection activeCell="J11" sqref="J11"/>
    </sheetView>
  </sheetViews>
  <sheetFormatPr defaultRowHeight="15" x14ac:dyDescent="0.25"/>
  <cols>
    <col min="1" max="1" width="10" style="1" customWidth="1"/>
    <col min="2" max="2" width="15.140625" style="1" customWidth="1"/>
    <col min="3" max="3" width="27.28515625" style="4" customWidth="1"/>
    <col min="4" max="4" width="25.28515625" style="4" customWidth="1"/>
    <col min="5" max="5" width="21.85546875" style="4" customWidth="1"/>
    <col min="6" max="7" width="22" style="4" customWidth="1"/>
    <col min="8" max="8" width="29.28515625" style="4" customWidth="1"/>
    <col min="9" max="9" width="20.140625" style="19" customWidth="1"/>
    <col min="10" max="16384" width="9.140625" style="1"/>
  </cols>
  <sheetData>
    <row r="2" spans="1:9" ht="18.75" x14ac:dyDescent="0.3">
      <c r="A2" s="15" t="s">
        <v>7</v>
      </c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5"/>
      <c r="B4" s="5"/>
      <c r="C4" s="6"/>
      <c r="D4" s="6"/>
      <c r="E4" s="6"/>
      <c r="F4" s="6"/>
      <c r="G4" s="6"/>
      <c r="H4" s="6"/>
      <c r="I4" s="17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12</v>
      </c>
      <c r="F5" s="8" t="s">
        <v>10</v>
      </c>
      <c r="G5" s="7" t="s">
        <v>11</v>
      </c>
      <c r="H5" s="7" t="s">
        <v>4</v>
      </c>
      <c r="I5" s="7" t="s">
        <v>8</v>
      </c>
    </row>
    <row r="6" spans="1:9" s="2" customFormat="1" ht="17.25" x14ac:dyDescent="0.25">
      <c r="A6" s="9" t="s">
        <v>9</v>
      </c>
      <c r="B6" s="9" t="s">
        <v>6</v>
      </c>
      <c r="C6" s="10">
        <v>15</v>
      </c>
      <c r="D6" s="11">
        <f>C6*15</f>
        <v>225</v>
      </c>
      <c r="E6" s="11">
        <f>D6/15</f>
        <v>15</v>
      </c>
      <c r="F6" s="10">
        <v>31</v>
      </c>
      <c r="G6" s="11">
        <f>E6*F6</f>
        <v>465</v>
      </c>
      <c r="H6" s="12">
        <f>G6/60</f>
        <v>7.75</v>
      </c>
      <c r="I6" s="18">
        <v>9</v>
      </c>
    </row>
    <row r="7" spans="1:9" s="2" customFormat="1" ht="17.25" x14ac:dyDescent="0.25">
      <c r="A7" s="9" t="s">
        <v>13</v>
      </c>
      <c r="B7" s="9"/>
      <c r="C7" s="10">
        <v>22</v>
      </c>
      <c r="D7" s="11">
        <f>C7*15</f>
        <v>330</v>
      </c>
      <c r="E7" s="11">
        <f>D7/15</f>
        <v>22</v>
      </c>
      <c r="F7" s="10">
        <v>25</v>
      </c>
      <c r="G7" s="11">
        <f>E7*F7</f>
        <v>550</v>
      </c>
      <c r="H7" s="12">
        <f>G7/60</f>
        <v>9.1666666666666661</v>
      </c>
      <c r="I7" s="18">
        <v>11</v>
      </c>
    </row>
    <row r="8" spans="1:9" s="2" customFormat="1" ht="49.5" x14ac:dyDescent="0.25">
      <c r="A8" s="16" t="s">
        <v>14</v>
      </c>
      <c r="B8" s="9"/>
      <c r="C8" s="11">
        <v>5</v>
      </c>
      <c r="D8" s="11">
        <f t="shared" ref="D8:D17" si="0">C8*15</f>
        <v>75</v>
      </c>
      <c r="E8" s="11">
        <f t="shared" ref="E8:E17" si="1">D8/15</f>
        <v>5</v>
      </c>
      <c r="F8" s="11">
        <v>3</v>
      </c>
      <c r="G8" s="11">
        <f t="shared" ref="G8:G17" si="2">E8*F8</f>
        <v>15</v>
      </c>
      <c r="H8" s="12">
        <f t="shared" ref="H8:H18" si="3">G8/60</f>
        <v>0.25</v>
      </c>
      <c r="I8" s="21" t="s">
        <v>16</v>
      </c>
    </row>
    <row r="9" spans="1:9" s="2" customFormat="1" ht="33" x14ac:dyDescent="0.25">
      <c r="A9" s="16" t="s">
        <v>15</v>
      </c>
      <c r="B9" s="9"/>
      <c r="C9" s="11">
        <v>5</v>
      </c>
      <c r="D9" s="11">
        <f t="shared" si="0"/>
        <v>75</v>
      </c>
      <c r="E9" s="11">
        <f t="shared" si="1"/>
        <v>5</v>
      </c>
      <c r="F9" s="11">
        <v>10</v>
      </c>
      <c r="G9" s="11">
        <f t="shared" si="2"/>
        <v>50</v>
      </c>
      <c r="H9" s="12">
        <f t="shared" si="3"/>
        <v>0.83333333333333337</v>
      </c>
      <c r="I9" s="20"/>
    </row>
    <row r="10" spans="1:9" s="2" customFormat="1" ht="17.25" x14ac:dyDescent="0.25">
      <c r="A10" s="9"/>
      <c r="B10" s="9"/>
      <c r="C10" s="11"/>
      <c r="D10" s="11">
        <f t="shared" si="0"/>
        <v>0</v>
      </c>
      <c r="E10" s="11">
        <f t="shared" si="1"/>
        <v>0</v>
      </c>
      <c r="F10" s="11"/>
      <c r="G10" s="11">
        <f t="shared" si="2"/>
        <v>0</v>
      </c>
      <c r="H10" s="12">
        <f t="shared" si="3"/>
        <v>0</v>
      </c>
      <c r="I10" s="18"/>
    </row>
    <row r="11" spans="1:9" s="2" customFormat="1" ht="17.25" x14ac:dyDescent="0.25">
      <c r="A11" s="9" t="s">
        <v>5</v>
      </c>
      <c r="B11" s="9" t="s">
        <v>6</v>
      </c>
      <c r="C11" s="10">
        <v>12</v>
      </c>
      <c r="D11" s="11">
        <f t="shared" si="0"/>
        <v>180</v>
      </c>
      <c r="E11" s="11">
        <f t="shared" si="1"/>
        <v>12</v>
      </c>
      <c r="F11" s="10">
        <v>53</v>
      </c>
      <c r="G11" s="11">
        <f t="shared" si="2"/>
        <v>636</v>
      </c>
      <c r="H11" s="12">
        <f t="shared" si="3"/>
        <v>10.6</v>
      </c>
      <c r="I11" s="18">
        <v>11</v>
      </c>
    </row>
    <row r="12" spans="1:9" ht="17.25" x14ac:dyDescent="0.25">
      <c r="A12" s="9"/>
      <c r="B12" s="9" t="s">
        <v>18</v>
      </c>
      <c r="C12" s="10">
        <v>15</v>
      </c>
      <c r="D12" s="11">
        <f t="shared" si="0"/>
        <v>225</v>
      </c>
      <c r="E12" s="11">
        <f t="shared" si="1"/>
        <v>15</v>
      </c>
      <c r="F12" s="10">
        <v>19</v>
      </c>
      <c r="G12" s="11">
        <f t="shared" si="2"/>
        <v>285</v>
      </c>
      <c r="H12" s="12">
        <f t="shared" si="3"/>
        <v>4.75</v>
      </c>
      <c r="I12" s="17">
        <v>5</v>
      </c>
    </row>
    <row r="13" spans="1:9" ht="17.25" x14ac:dyDescent="0.25">
      <c r="A13" s="5" t="s">
        <v>17</v>
      </c>
      <c r="B13" s="5"/>
      <c r="C13" s="6">
        <v>20</v>
      </c>
      <c r="D13" s="11">
        <f t="shared" si="0"/>
        <v>300</v>
      </c>
      <c r="E13" s="11">
        <f t="shared" si="1"/>
        <v>20</v>
      </c>
      <c r="F13" s="6">
        <v>56</v>
      </c>
      <c r="G13" s="11">
        <f t="shared" si="2"/>
        <v>1120</v>
      </c>
      <c r="H13" s="12">
        <f t="shared" si="3"/>
        <v>18.666666666666668</v>
      </c>
      <c r="I13" s="17">
        <v>19</v>
      </c>
    </row>
    <row r="14" spans="1:9" ht="17.25" x14ac:dyDescent="0.25">
      <c r="A14" s="5"/>
      <c r="B14" s="5"/>
      <c r="C14" s="6"/>
      <c r="D14" s="11">
        <f t="shared" si="0"/>
        <v>0</v>
      </c>
      <c r="E14" s="11">
        <f t="shared" si="1"/>
        <v>0</v>
      </c>
      <c r="F14" s="6"/>
      <c r="G14" s="11">
        <f t="shared" si="2"/>
        <v>0</v>
      </c>
      <c r="H14" s="12">
        <f t="shared" si="3"/>
        <v>0</v>
      </c>
      <c r="I14" s="17"/>
    </row>
    <row r="15" spans="1:9" ht="17.25" x14ac:dyDescent="0.25">
      <c r="A15" s="5" t="s">
        <v>19</v>
      </c>
      <c r="B15" s="5"/>
      <c r="C15" s="6">
        <v>10</v>
      </c>
      <c r="D15" s="11">
        <f t="shared" si="0"/>
        <v>150</v>
      </c>
      <c r="E15" s="11">
        <f t="shared" si="1"/>
        <v>10</v>
      </c>
      <c r="F15" s="6">
        <v>34</v>
      </c>
      <c r="G15" s="11">
        <f t="shared" si="2"/>
        <v>340</v>
      </c>
      <c r="H15" s="12">
        <f t="shared" si="3"/>
        <v>5.666666666666667</v>
      </c>
      <c r="I15" s="17">
        <v>7</v>
      </c>
    </row>
    <row r="16" spans="1:9" ht="17.25" x14ac:dyDescent="0.25">
      <c r="A16" s="5" t="s">
        <v>20</v>
      </c>
      <c r="B16" s="5"/>
      <c r="C16" s="6"/>
      <c r="D16" s="11">
        <f t="shared" si="0"/>
        <v>0</v>
      </c>
      <c r="E16" s="11">
        <f t="shared" si="1"/>
        <v>0</v>
      </c>
      <c r="F16" s="6">
        <v>2</v>
      </c>
      <c r="G16" s="11">
        <f t="shared" si="2"/>
        <v>0</v>
      </c>
      <c r="H16" s="12">
        <f t="shared" si="3"/>
        <v>0</v>
      </c>
      <c r="I16" s="17">
        <v>1</v>
      </c>
    </row>
    <row r="17" spans="1:9" ht="17.25" x14ac:dyDescent="0.25">
      <c r="A17" s="5"/>
      <c r="B17" s="5"/>
      <c r="C17" s="6"/>
      <c r="D17" s="11">
        <f t="shared" si="0"/>
        <v>0</v>
      </c>
      <c r="E17" s="11">
        <f t="shared" si="1"/>
        <v>0</v>
      </c>
      <c r="F17" s="6"/>
      <c r="G17" s="11">
        <f t="shared" si="2"/>
        <v>0</v>
      </c>
      <c r="H17" s="12">
        <f t="shared" si="3"/>
        <v>0</v>
      </c>
      <c r="I17" s="17">
        <f>SUM(I6:I16)</f>
        <v>63</v>
      </c>
    </row>
    <row r="18" spans="1:9" ht="17.25" x14ac:dyDescent="0.25">
      <c r="H18" s="12"/>
    </row>
  </sheetData>
  <mergeCells count="2">
    <mergeCell ref="A2:I2"/>
    <mergeCell ref="I8:I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C6" sqref="C6"/>
    </sheetView>
  </sheetViews>
  <sheetFormatPr defaultRowHeight="15" x14ac:dyDescent="0.25"/>
  <cols>
    <col min="1" max="1" width="10" style="1" customWidth="1"/>
    <col min="2" max="2" width="15.140625" style="1" customWidth="1"/>
    <col min="3" max="3" width="27.28515625" style="4" customWidth="1"/>
    <col min="4" max="4" width="25.28515625" style="4" customWidth="1"/>
    <col min="5" max="5" width="21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5" t="s">
        <v>7</v>
      </c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12</v>
      </c>
      <c r="F5" s="8" t="s">
        <v>10</v>
      </c>
      <c r="G5" s="7" t="s">
        <v>11</v>
      </c>
      <c r="H5" s="7" t="s">
        <v>4</v>
      </c>
      <c r="I5" s="7" t="s">
        <v>8</v>
      </c>
    </row>
    <row r="6" spans="1:9" s="2" customFormat="1" ht="17.25" x14ac:dyDescent="0.25">
      <c r="A6" s="9" t="s">
        <v>9</v>
      </c>
      <c r="B6" s="9" t="s">
        <v>6</v>
      </c>
      <c r="C6" s="10">
        <v>13</v>
      </c>
      <c r="D6" s="11">
        <f>C6*15</f>
        <v>195</v>
      </c>
      <c r="E6" s="11">
        <f>D6/15</f>
        <v>13</v>
      </c>
      <c r="F6" s="10">
        <v>31</v>
      </c>
      <c r="G6" s="11">
        <f>E6*F6</f>
        <v>403</v>
      </c>
      <c r="H6" s="12">
        <f>G6/60</f>
        <v>6.7166666666666668</v>
      </c>
      <c r="I6" s="9">
        <v>7</v>
      </c>
    </row>
    <row r="7" spans="1:9" s="2" customFormat="1" ht="17.25" x14ac:dyDescent="0.25">
      <c r="A7" s="9" t="s">
        <v>13</v>
      </c>
      <c r="B7" s="9"/>
      <c r="C7" s="10">
        <v>20</v>
      </c>
      <c r="D7" s="11">
        <f>C7*15</f>
        <v>300</v>
      </c>
      <c r="E7" s="11">
        <f>D7/15</f>
        <v>20</v>
      </c>
      <c r="F7" s="10">
        <v>25</v>
      </c>
      <c r="G7" s="11">
        <f>E7*F7</f>
        <v>500</v>
      </c>
      <c r="H7" s="12">
        <f>G7/60</f>
        <v>8.3333333333333339</v>
      </c>
      <c r="I7" s="9">
        <v>9</v>
      </c>
    </row>
    <row r="8" spans="1:9" s="2" customFormat="1" ht="49.5" x14ac:dyDescent="0.25">
      <c r="A8" s="16" t="s">
        <v>14</v>
      </c>
      <c r="B8" s="9"/>
      <c r="C8" s="11"/>
      <c r="D8" s="11"/>
      <c r="E8" s="11"/>
      <c r="F8" s="11">
        <v>3</v>
      </c>
      <c r="G8" s="11"/>
      <c r="H8" s="13"/>
      <c r="I8" s="9"/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3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3"/>
      <c r="I10" s="9"/>
    </row>
    <row r="11" spans="1:9" s="2" customFormat="1" ht="17.25" x14ac:dyDescent="0.25">
      <c r="A11" s="9" t="s">
        <v>5</v>
      </c>
      <c r="B11" s="9" t="s">
        <v>6</v>
      </c>
      <c r="C11" s="10">
        <v>10</v>
      </c>
      <c r="D11" s="11">
        <f>C11*15</f>
        <v>150</v>
      </c>
      <c r="E11" s="11">
        <f>D11/15</f>
        <v>10</v>
      </c>
      <c r="F11" s="10">
        <v>53</v>
      </c>
      <c r="G11" s="11">
        <f>E11*F11</f>
        <v>530</v>
      </c>
      <c r="H11" s="12">
        <f>G11/60</f>
        <v>8.8333333333333339</v>
      </c>
      <c r="I11" s="9"/>
    </row>
    <row r="12" spans="1:9" ht="17.25" x14ac:dyDescent="0.25">
      <c r="A12" s="9"/>
      <c r="B12" s="9"/>
      <c r="C12" s="10">
        <v>12</v>
      </c>
      <c r="D12" s="11">
        <f>C12*15</f>
        <v>180</v>
      </c>
      <c r="E12" s="11">
        <f>D12/15</f>
        <v>12</v>
      </c>
      <c r="F12" s="10">
        <v>19</v>
      </c>
      <c r="G12" s="11">
        <f>E12*F12</f>
        <v>228</v>
      </c>
      <c r="H12" s="12">
        <f>G12/60</f>
        <v>3.8</v>
      </c>
      <c r="I12" s="5"/>
    </row>
    <row r="13" spans="1:9" x14ac:dyDescent="0.25">
      <c r="A13" s="5"/>
      <c r="B13" s="5"/>
      <c r="C13" s="6"/>
      <c r="D13" s="6"/>
      <c r="E13" s="6"/>
      <c r="F13" s="6"/>
      <c r="G13" s="6"/>
      <c r="H13" s="14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4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4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4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4"/>
      <c r="I17" s="5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Chinh thức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Windows User</cp:lastModifiedBy>
  <cp:lastPrinted>2018-08-04T09:16:29Z</cp:lastPrinted>
  <dcterms:created xsi:type="dcterms:W3CDTF">2018-08-04T05:00:59Z</dcterms:created>
  <dcterms:modified xsi:type="dcterms:W3CDTF">2018-08-04T09:16:34Z</dcterms:modified>
</cp:coreProperties>
</file>